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фина\YandexDisk\ООО МСК  Трейд\ТОРГИ\"/>
    </mc:Choice>
  </mc:AlternateContent>
  <bookViews>
    <workbookView xWindow="0" yWindow="0" windowWidth="23040" windowHeight="10632"/>
  </bookViews>
  <sheets>
    <sheet name="Sheet1" sheetId="1" r:id="rId1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52" i="1"/>
  <c r="B51" i="1"/>
  <c r="B50" i="1"/>
  <c r="B49" i="1"/>
  <c r="B48" i="1"/>
  <c r="B47" i="1"/>
  <c r="B46" i="1"/>
  <c r="B45" i="1"/>
  <c r="B44" i="1"/>
  <c r="B43" i="1"/>
  <c r="B42" i="1"/>
  <c r="H42" i="1" s="1"/>
  <c r="H41" i="1"/>
  <c r="G41" i="1"/>
  <c r="F42" i="1" s="1"/>
  <c r="G42" i="1" s="1"/>
  <c r="F43" i="1" s="1"/>
  <c r="G43" i="1" s="1"/>
  <c r="F44" i="1" s="1"/>
  <c r="G44" i="1" s="1"/>
  <c r="F45" i="1" s="1"/>
  <c r="G45" i="1" s="1"/>
  <c r="F46" i="1" s="1"/>
  <c r="G46" i="1" s="1"/>
  <c r="F47" i="1" s="1"/>
  <c r="G47" i="1" s="1"/>
  <c r="F48" i="1" s="1"/>
  <c r="G48" i="1" s="1"/>
  <c r="F49" i="1" s="1"/>
  <c r="G49" i="1" s="1"/>
  <c r="F50" i="1" s="1"/>
  <c r="G50" i="1" s="1"/>
  <c r="F51" i="1" s="1"/>
  <c r="G51" i="1" s="1"/>
  <c r="B31" i="1"/>
  <c r="B30" i="1"/>
  <c r="B29" i="1"/>
  <c r="B28" i="1"/>
  <c r="B27" i="1"/>
  <c r="B26" i="1"/>
  <c r="B25" i="1"/>
  <c r="B24" i="1"/>
  <c r="B23" i="1"/>
  <c r="H23" i="1" s="1"/>
  <c r="H24" i="1" s="1"/>
  <c r="H25" i="1" s="1"/>
  <c r="H26" i="1" s="1"/>
  <c r="H27" i="1" s="1"/>
  <c r="H28" i="1" s="1"/>
  <c r="H22" i="1"/>
  <c r="G22" i="1"/>
  <c r="F23" i="1" s="1"/>
  <c r="G23" i="1" s="1"/>
  <c r="F24" i="1" s="1"/>
  <c r="G24" i="1" s="1"/>
  <c r="F25" i="1" s="1"/>
  <c r="G25" i="1" s="1"/>
  <c r="F26" i="1" s="1"/>
  <c r="G26" i="1" s="1"/>
  <c r="F27" i="1" s="1"/>
  <c r="G27" i="1" s="1"/>
  <c r="F28" i="1" s="1"/>
  <c r="G28" i="1" s="1"/>
  <c r="F29" i="1" s="1"/>
  <c r="G29" i="1" s="1"/>
  <c r="F30" i="1" s="1"/>
  <c r="G30" i="1" s="1"/>
  <c r="F31" i="1" s="1"/>
  <c r="G31" i="1" s="1"/>
  <c r="G4" i="1"/>
  <c r="H43" i="1" l="1"/>
  <c r="H44" i="1" s="1"/>
  <c r="H45" i="1"/>
  <c r="H46" i="1" s="1"/>
  <c r="H47" i="1" s="1"/>
  <c r="H48" i="1" s="1"/>
  <c r="H49" i="1" s="1"/>
  <c r="H50" i="1" s="1"/>
  <c r="H51" i="1" s="1"/>
  <c r="H29" i="1"/>
  <c r="H30" i="1" s="1"/>
  <c r="H31" i="1" s="1"/>
  <c r="B13" i="1"/>
  <c r="C32" i="1"/>
  <c r="F5" i="1" l="1"/>
  <c r="G5" i="1" s="1"/>
  <c r="F6" i="1" l="1"/>
  <c r="G6" i="1" s="1"/>
  <c r="F7" i="1" l="1"/>
  <c r="G7" i="1" s="1"/>
  <c r="H4" i="1"/>
  <c r="F8" i="1" l="1"/>
  <c r="G8" i="1" s="1"/>
  <c r="B12" i="1"/>
  <c r="B11" i="1"/>
  <c r="B10" i="1"/>
  <c r="B9" i="1"/>
  <c r="F9" i="1" l="1"/>
  <c r="G9" i="1" s="1"/>
  <c r="B8" i="1"/>
  <c r="B7" i="1"/>
  <c r="B6" i="1"/>
  <c r="B5" i="1"/>
  <c r="H5" i="1" l="1"/>
  <c r="H6" i="1" s="1"/>
  <c r="H7" i="1" s="1"/>
  <c r="H8" i="1" s="1"/>
  <c r="H9" i="1" s="1"/>
  <c r="H10" i="1" s="1"/>
  <c r="H11" i="1" s="1"/>
  <c r="H12" i="1" s="1"/>
  <c r="H13" i="1" s="1"/>
  <c r="F10" i="1"/>
  <c r="G10" i="1" s="1"/>
  <c r="F11" i="1" l="1"/>
  <c r="G11" i="1" s="1"/>
  <c r="F12" i="1" l="1"/>
  <c r="G12" i="1" l="1"/>
  <c r="F13" i="1" s="1"/>
  <c r="G13" i="1" l="1"/>
</calcChain>
</file>

<file path=xl/sharedStrings.xml><?xml version="1.0" encoding="utf-8"?>
<sst xmlns="http://schemas.openxmlformats.org/spreadsheetml/2006/main" count="43" uniqueCount="6">
  <si>
    <t>цена после каждого падения</t>
  </si>
  <si>
    <t>период</t>
  </si>
  <si>
    <t>дней</t>
  </si>
  <si>
    <t>ЛОТ №1</t>
  </si>
  <si>
    <t>ЛОТ №2</t>
  </si>
  <si>
    <t>ЛОТ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</si>
</sst>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5"/>
      <color theme="1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4" fontId="2" fillId="0" borderId="1" xfId="0" applyNumberFormat="1" applyFont="1" applyBorder="1" applyAlignment="1">
      <alignment horizontal="center"/>
    </xf>
    <xf numFmtId="0" fontId="3" fillId="3" borderId="0" xfId="0" applyFont="1" applyFill="1"/>
    <xf numFmtId="4" fontId="3" fillId="3" borderId="0" xfId="0" applyNumberFormat="1" applyFont="1" applyFill="1"/>
    <xf numFmtId="0" fontId="0" fillId="3" borderId="0" xfId="0" applyFill="1"/>
    <xf numFmtId="3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10" fontId="4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3" borderId="1" xfId="0" applyFont="1" applyFill="1" applyBorder="1"/>
    <xf numFmtId="4" fontId="0" fillId="3" borderId="1" xfId="0" applyNumberFormat="1" applyFill="1" applyBorder="1"/>
    <xf numFmtId="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0" fontId="2" fillId="0" borderId="1" xfId="0" applyFont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164" fontId="1" fillId="3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8"/>
  <sheetViews>
    <sheetView tabSelected="1" workbookViewId="0">
      <selection activeCell="K43" sqref="K43"/>
    </sheetView>
  </sheetViews>
  <sheetFormatPr defaultRowHeight="14.4" x14ac:dyDescent="0.3"/>
  <cols>
    <col min="1" max="1" width="17.6640625" customWidth="1"/>
    <col min="2" max="2" width="15.88671875" style="1" customWidth="1"/>
    <col min="3" max="3" width="8.6640625" customWidth="1"/>
    <col min="4" max="5" width="10.109375" customWidth="1"/>
    <col min="6" max="6" width="16" style="5" customWidth="1"/>
    <col min="7" max="7" width="14.33203125" style="5" customWidth="1"/>
    <col min="8" max="8" width="28.6640625" customWidth="1"/>
    <col min="9" max="9" width="7.6640625" customWidth="1"/>
    <col min="10" max="10" width="16.88671875" customWidth="1"/>
    <col min="11" max="11" width="32" customWidth="1"/>
  </cols>
  <sheetData>
    <row r="1" spans="1:9" ht="18.600000000000001" x14ac:dyDescent="0.3">
      <c r="A1" s="3"/>
      <c r="B1" s="4"/>
      <c r="C1" s="3"/>
      <c r="D1" s="3"/>
      <c r="E1" s="3"/>
      <c r="F1" s="3"/>
      <c r="G1" s="3"/>
    </row>
    <row r="2" spans="1:9" x14ac:dyDescent="0.3">
      <c r="A2" s="27" t="s">
        <v>3</v>
      </c>
      <c r="B2" s="28"/>
      <c r="C2" s="28"/>
      <c r="D2" s="28"/>
      <c r="E2" s="28"/>
      <c r="F2" s="28"/>
      <c r="G2" s="28"/>
      <c r="H2" s="29"/>
      <c r="I2" s="10"/>
    </row>
    <row r="3" spans="1:9" x14ac:dyDescent="0.3">
      <c r="A3" s="10"/>
      <c r="B3" s="9"/>
      <c r="C3" s="10"/>
      <c r="D3" s="12"/>
      <c r="E3" s="12"/>
      <c r="F3" s="26" t="s">
        <v>1</v>
      </c>
      <c r="G3" s="26"/>
      <c r="H3" s="13" t="s">
        <v>0</v>
      </c>
      <c r="I3" s="10"/>
    </row>
    <row r="4" spans="1:9" ht="15.6" x14ac:dyDescent="0.3">
      <c r="A4" s="10">
        <v>1</v>
      </c>
      <c r="B4" s="2">
        <v>1574320.32</v>
      </c>
      <c r="C4" s="10">
        <v>7</v>
      </c>
      <c r="D4" s="14" t="s">
        <v>2</v>
      </c>
      <c r="E4" s="12"/>
      <c r="F4" s="15">
        <v>45623</v>
      </c>
      <c r="G4" s="15">
        <f>F4+7</f>
        <v>45630</v>
      </c>
      <c r="H4" s="6">
        <f>B4</f>
        <v>1574320.32</v>
      </c>
      <c r="I4" s="10"/>
    </row>
    <row r="5" spans="1:9" x14ac:dyDescent="0.3">
      <c r="A5" s="10">
        <v>2</v>
      </c>
      <c r="B5" s="6">
        <f>B4*E5</f>
        <v>157432.03200000001</v>
      </c>
      <c r="C5" s="10">
        <v>7</v>
      </c>
      <c r="D5" s="14" t="s">
        <v>2</v>
      </c>
      <c r="E5" s="12">
        <v>0.1</v>
      </c>
      <c r="F5" s="15">
        <f>G4</f>
        <v>45630</v>
      </c>
      <c r="G5" s="15">
        <f>F5+7</f>
        <v>45637</v>
      </c>
      <c r="H5" s="6">
        <f>B4-B5</f>
        <v>1416888.2880000002</v>
      </c>
      <c r="I5" s="10"/>
    </row>
    <row r="6" spans="1:9" x14ac:dyDescent="0.3">
      <c r="A6" s="10">
        <v>3</v>
      </c>
      <c r="B6" s="6">
        <f>B4*E6</f>
        <v>157432.03200000001</v>
      </c>
      <c r="C6" s="10">
        <v>7</v>
      </c>
      <c r="D6" s="14" t="s">
        <v>2</v>
      </c>
      <c r="E6" s="12">
        <v>0.1</v>
      </c>
      <c r="F6" s="15">
        <f>G5</f>
        <v>45637</v>
      </c>
      <c r="G6" s="15">
        <f>F6+7</f>
        <v>45644</v>
      </c>
      <c r="H6" s="7">
        <f t="shared" ref="H6:H12" si="0">H5-B6</f>
        <v>1259456.2560000001</v>
      </c>
      <c r="I6" s="10"/>
    </row>
    <row r="7" spans="1:9" x14ac:dyDescent="0.3">
      <c r="A7" s="10">
        <v>4</v>
      </c>
      <c r="B7" s="6">
        <f>B4*E7</f>
        <v>157432.03200000001</v>
      </c>
      <c r="C7" s="10">
        <v>7</v>
      </c>
      <c r="D7" s="14" t="s">
        <v>2</v>
      </c>
      <c r="E7" s="12">
        <v>0.1</v>
      </c>
      <c r="F7" s="15">
        <f t="shared" ref="F7:F12" si="1">G6</f>
        <v>45644</v>
      </c>
      <c r="G7" s="15">
        <f>F7+7</f>
        <v>45651</v>
      </c>
      <c r="H7" s="7">
        <f t="shared" si="0"/>
        <v>1102024.2239999999</v>
      </c>
      <c r="I7" s="10"/>
    </row>
    <row r="8" spans="1:9" x14ac:dyDescent="0.3">
      <c r="A8" s="10">
        <v>5</v>
      </c>
      <c r="B8" s="6">
        <f>B4*E8</f>
        <v>157432.03200000001</v>
      </c>
      <c r="C8" s="10">
        <v>7</v>
      </c>
      <c r="D8" s="14" t="s">
        <v>2</v>
      </c>
      <c r="E8" s="12">
        <v>0.1</v>
      </c>
      <c r="F8" s="15">
        <f t="shared" si="1"/>
        <v>45651</v>
      </c>
      <c r="G8" s="15">
        <f>F8+7</f>
        <v>45658</v>
      </c>
      <c r="H8" s="7">
        <f t="shared" si="0"/>
        <v>944592.19199999992</v>
      </c>
      <c r="I8" s="10"/>
    </row>
    <row r="9" spans="1:9" x14ac:dyDescent="0.3">
      <c r="A9" s="10">
        <v>6</v>
      </c>
      <c r="B9" s="6">
        <f>B4*E9</f>
        <v>157432.03200000001</v>
      </c>
      <c r="C9" s="10">
        <v>7</v>
      </c>
      <c r="D9" s="14" t="s">
        <v>2</v>
      </c>
      <c r="E9" s="12">
        <v>0.1</v>
      </c>
      <c r="F9" s="15">
        <f t="shared" si="1"/>
        <v>45658</v>
      </c>
      <c r="G9" s="15">
        <f>F9+7</f>
        <v>45665</v>
      </c>
      <c r="H9" s="8">
        <f t="shared" si="0"/>
        <v>787160.15999999992</v>
      </c>
      <c r="I9" s="10"/>
    </row>
    <row r="10" spans="1:9" x14ac:dyDescent="0.3">
      <c r="A10" s="10">
        <v>7</v>
      </c>
      <c r="B10" s="6">
        <f>B4*E10</f>
        <v>157432.03200000001</v>
      </c>
      <c r="C10" s="10">
        <v>7</v>
      </c>
      <c r="D10" s="14" t="s">
        <v>2</v>
      </c>
      <c r="E10" s="12">
        <v>0.1</v>
      </c>
      <c r="F10" s="15">
        <f t="shared" si="1"/>
        <v>45665</v>
      </c>
      <c r="G10" s="15">
        <f>F10+7</f>
        <v>45672</v>
      </c>
      <c r="H10" s="8">
        <f t="shared" si="0"/>
        <v>629728.12799999991</v>
      </c>
      <c r="I10" s="10"/>
    </row>
    <row r="11" spans="1:9" x14ac:dyDescent="0.3">
      <c r="A11" s="10">
        <v>8</v>
      </c>
      <c r="B11" s="6">
        <f>B4*E11</f>
        <v>157432.03200000001</v>
      </c>
      <c r="C11" s="10">
        <v>7</v>
      </c>
      <c r="D11" s="14" t="s">
        <v>2</v>
      </c>
      <c r="E11" s="12">
        <v>0.1</v>
      </c>
      <c r="F11" s="15">
        <f t="shared" si="1"/>
        <v>45672</v>
      </c>
      <c r="G11" s="15">
        <f>F11+7</f>
        <v>45679</v>
      </c>
      <c r="H11" s="8">
        <f t="shared" si="0"/>
        <v>472296.0959999999</v>
      </c>
      <c r="I11" s="10"/>
    </row>
    <row r="12" spans="1:9" x14ac:dyDescent="0.3">
      <c r="A12" s="10">
        <v>9</v>
      </c>
      <c r="B12" s="6">
        <f>B4*E12</f>
        <v>157432.03200000001</v>
      </c>
      <c r="C12" s="10">
        <v>7</v>
      </c>
      <c r="D12" s="14" t="s">
        <v>2</v>
      </c>
      <c r="E12" s="12">
        <v>0.1</v>
      </c>
      <c r="F12" s="15">
        <f t="shared" si="1"/>
        <v>45679</v>
      </c>
      <c r="G12" s="15">
        <f>F12+7</f>
        <v>45686</v>
      </c>
      <c r="H12" s="8">
        <f t="shared" si="0"/>
        <v>314864.0639999999</v>
      </c>
      <c r="I12" s="10"/>
    </row>
    <row r="13" spans="1:9" x14ac:dyDescent="0.3">
      <c r="A13" s="10">
        <v>10</v>
      </c>
      <c r="B13" s="6">
        <f>B4*E13</f>
        <v>157432.03200000001</v>
      </c>
      <c r="C13" s="10">
        <v>7</v>
      </c>
      <c r="D13" s="14" t="s">
        <v>2</v>
      </c>
      <c r="E13" s="12">
        <v>0.1</v>
      </c>
      <c r="F13" s="15">
        <f t="shared" ref="F13" si="2">G12</f>
        <v>45686</v>
      </c>
      <c r="G13" s="15">
        <f>F13+7</f>
        <v>45693</v>
      </c>
      <c r="H13" s="8">
        <f t="shared" ref="H13" si="3">H12-B13</f>
        <v>157432.03199999989</v>
      </c>
      <c r="I13" s="10"/>
    </row>
    <row r="14" spans="1:9" ht="18" x14ac:dyDescent="0.35">
      <c r="A14" s="10"/>
      <c r="B14" s="16"/>
      <c r="C14" s="17">
        <f>SUM(C4:C13)</f>
        <v>70</v>
      </c>
      <c r="D14" s="18" t="s">
        <v>2</v>
      </c>
      <c r="E14" s="18"/>
      <c r="F14" s="19"/>
      <c r="G14" s="19"/>
      <c r="H14" s="20"/>
      <c r="I14" s="10"/>
    </row>
    <row r="15" spans="1:9" ht="18" x14ac:dyDescent="0.35">
      <c r="A15" s="10"/>
      <c r="B15" s="16"/>
      <c r="C15" s="10"/>
      <c r="D15" s="14"/>
      <c r="E15" s="14"/>
      <c r="F15" s="19"/>
      <c r="G15" s="19"/>
      <c r="H15" s="20"/>
      <c r="I15" s="10"/>
    </row>
    <row r="16" spans="1:9" x14ac:dyDescent="0.3">
      <c r="A16" s="10"/>
      <c r="B16" s="21"/>
      <c r="C16" s="22"/>
      <c r="D16" s="22"/>
      <c r="E16" s="22"/>
      <c r="F16" s="11"/>
      <c r="G16" s="11"/>
      <c r="H16" s="10"/>
      <c r="I16" s="10"/>
    </row>
    <row r="17" spans="1:9" x14ac:dyDescent="0.3">
      <c r="A17" s="10"/>
      <c r="B17" s="9"/>
      <c r="C17" s="10"/>
      <c r="D17" s="10"/>
      <c r="E17" s="10"/>
      <c r="F17" s="11"/>
      <c r="G17" s="11"/>
      <c r="H17" s="10"/>
      <c r="I17" s="10"/>
    </row>
    <row r="18" spans="1:9" ht="15.6" x14ac:dyDescent="0.3">
      <c r="A18" s="23"/>
      <c r="B18" s="24"/>
      <c r="C18" s="25"/>
      <c r="D18" s="25"/>
      <c r="E18" s="25"/>
      <c r="F18" s="11"/>
      <c r="G18" s="11"/>
      <c r="H18" s="10"/>
      <c r="I18" s="10"/>
    </row>
    <row r="19" spans="1:9" x14ac:dyDescent="0.3">
      <c r="I19" s="10"/>
    </row>
    <row r="20" spans="1:9" x14ac:dyDescent="0.3">
      <c r="A20" s="27" t="s">
        <v>4</v>
      </c>
      <c r="B20" s="28"/>
      <c r="C20" s="28"/>
      <c r="D20" s="28"/>
      <c r="E20" s="28"/>
      <c r="F20" s="28"/>
      <c r="G20" s="28"/>
      <c r="H20" s="29"/>
    </row>
    <row r="21" spans="1:9" x14ac:dyDescent="0.3">
      <c r="A21" s="10"/>
      <c r="B21" s="9"/>
      <c r="C21" s="10"/>
      <c r="D21" s="12"/>
      <c r="E21" s="12"/>
      <c r="F21" s="26" t="s">
        <v>1</v>
      </c>
      <c r="G21" s="26"/>
      <c r="H21" s="13" t="s">
        <v>0</v>
      </c>
    </row>
    <row r="22" spans="1:9" ht="15.6" x14ac:dyDescent="0.3">
      <c r="A22" s="10">
        <v>1</v>
      </c>
      <c r="B22" s="2">
        <v>3792053.85</v>
      </c>
      <c r="C22" s="10">
        <v>7</v>
      </c>
      <c r="D22" s="14" t="s">
        <v>2</v>
      </c>
      <c r="E22" s="12"/>
      <c r="F22" s="15">
        <v>45623</v>
      </c>
      <c r="G22" s="15">
        <f>F22+7</f>
        <v>45630</v>
      </c>
      <c r="H22" s="6">
        <f>B22</f>
        <v>3792053.85</v>
      </c>
    </row>
    <row r="23" spans="1:9" x14ac:dyDescent="0.3">
      <c r="A23" s="10">
        <v>2</v>
      </c>
      <c r="B23" s="6">
        <f>B22*E23</f>
        <v>379205.38500000001</v>
      </c>
      <c r="C23" s="10">
        <v>7</v>
      </c>
      <c r="D23" s="14" t="s">
        <v>2</v>
      </c>
      <c r="E23" s="12">
        <v>0.1</v>
      </c>
      <c r="F23" s="15">
        <f>G22</f>
        <v>45630</v>
      </c>
      <c r="G23" s="15">
        <f>F23+7</f>
        <v>45637</v>
      </c>
      <c r="H23" s="6">
        <f>B22-B23</f>
        <v>3412848.4649999999</v>
      </c>
    </row>
    <row r="24" spans="1:9" x14ac:dyDescent="0.3">
      <c r="A24" s="10">
        <v>3</v>
      </c>
      <c r="B24" s="6">
        <f>B22*E24</f>
        <v>379205.38500000001</v>
      </c>
      <c r="C24" s="10">
        <v>7</v>
      </c>
      <c r="D24" s="14" t="s">
        <v>2</v>
      </c>
      <c r="E24" s="12">
        <v>0.1</v>
      </c>
      <c r="F24" s="15">
        <f>G23</f>
        <v>45637</v>
      </c>
      <c r="G24" s="15">
        <f>F24+7</f>
        <v>45644</v>
      </c>
      <c r="H24" s="7">
        <f t="shared" ref="H24:H31" si="4">H23-B24</f>
        <v>3033643.08</v>
      </c>
    </row>
    <row r="25" spans="1:9" x14ac:dyDescent="0.3">
      <c r="A25" s="10">
        <v>4</v>
      </c>
      <c r="B25" s="6">
        <f>B22*E25</f>
        <v>379205.38500000001</v>
      </c>
      <c r="C25" s="10">
        <v>7</v>
      </c>
      <c r="D25" s="14" t="s">
        <v>2</v>
      </c>
      <c r="E25" s="12">
        <v>0.1</v>
      </c>
      <c r="F25" s="15">
        <f t="shared" ref="F25:F31" si="5">G24</f>
        <v>45644</v>
      </c>
      <c r="G25" s="15">
        <f>F25+7</f>
        <v>45651</v>
      </c>
      <c r="H25" s="7">
        <f t="shared" si="4"/>
        <v>2654437.6950000003</v>
      </c>
    </row>
    <row r="26" spans="1:9" x14ac:dyDescent="0.3">
      <c r="A26" s="10">
        <v>5</v>
      </c>
      <c r="B26" s="6">
        <f>B22*E26</f>
        <v>379205.38500000001</v>
      </c>
      <c r="C26" s="10">
        <v>7</v>
      </c>
      <c r="D26" s="14" t="s">
        <v>2</v>
      </c>
      <c r="E26" s="12">
        <v>0.1</v>
      </c>
      <c r="F26" s="15">
        <f t="shared" si="5"/>
        <v>45651</v>
      </c>
      <c r="G26" s="15">
        <f>F26+7</f>
        <v>45658</v>
      </c>
      <c r="H26" s="7">
        <f t="shared" si="4"/>
        <v>2275232.3100000005</v>
      </c>
    </row>
    <row r="27" spans="1:9" x14ac:dyDescent="0.3">
      <c r="A27" s="10">
        <v>6</v>
      </c>
      <c r="B27" s="6">
        <f>B22*E27</f>
        <v>379205.38500000001</v>
      </c>
      <c r="C27" s="10">
        <v>7</v>
      </c>
      <c r="D27" s="14" t="s">
        <v>2</v>
      </c>
      <c r="E27" s="12">
        <v>0.1</v>
      </c>
      <c r="F27" s="15">
        <f t="shared" si="5"/>
        <v>45658</v>
      </c>
      <c r="G27" s="15">
        <f>F27+7</f>
        <v>45665</v>
      </c>
      <c r="H27" s="8">
        <f t="shared" si="4"/>
        <v>1896026.9250000005</v>
      </c>
    </row>
    <row r="28" spans="1:9" x14ac:dyDescent="0.3">
      <c r="A28" s="10">
        <v>7</v>
      </c>
      <c r="B28" s="6">
        <f>B22*E28</f>
        <v>379205.38500000001</v>
      </c>
      <c r="C28" s="10">
        <v>7</v>
      </c>
      <c r="D28" s="14" t="s">
        <v>2</v>
      </c>
      <c r="E28" s="12">
        <v>0.1</v>
      </c>
      <c r="F28" s="15">
        <f t="shared" si="5"/>
        <v>45665</v>
      </c>
      <c r="G28" s="15">
        <f>F28+7</f>
        <v>45672</v>
      </c>
      <c r="H28" s="8">
        <f t="shared" si="4"/>
        <v>1516821.5400000005</v>
      </c>
    </row>
    <row r="29" spans="1:9" x14ac:dyDescent="0.3">
      <c r="A29" s="10">
        <v>8</v>
      </c>
      <c r="B29" s="6">
        <f>B22*E29</f>
        <v>379205.38500000001</v>
      </c>
      <c r="C29" s="10">
        <v>7</v>
      </c>
      <c r="D29" s="14" t="s">
        <v>2</v>
      </c>
      <c r="E29" s="12">
        <v>0.1</v>
      </c>
      <c r="F29" s="15">
        <f t="shared" si="5"/>
        <v>45672</v>
      </c>
      <c r="G29" s="15">
        <f>F29+7</f>
        <v>45679</v>
      </c>
      <c r="H29" s="8">
        <f t="shared" si="4"/>
        <v>1137616.1550000005</v>
      </c>
    </row>
    <row r="30" spans="1:9" x14ac:dyDescent="0.3">
      <c r="A30" s="10">
        <v>9</v>
      </c>
      <c r="B30" s="6">
        <f>B22*E30</f>
        <v>379205.38500000001</v>
      </c>
      <c r="C30" s="10">
        <v>7</v>
      </c>
      <c r="D30" s="14" t="s">
        <v>2</v>
      </c>
      <c r="E30" s="12">
        <v>0.1</v>
      </c>
      <c r="F30" s="15">
        <f t="shared" si="5"/>
        <v>45679</v>
      </c>
      <c r="G30" s="15">
        <f>F30+7</f>
        <v>45686</v>
      </c>
      <c r="H30" s="8">
        <f t="shared" si="4"/>
        <v>758410.77000000048</v>
      </c>
    </row>
    <row r="31" spans="1:9" x14ac:dyDescent="0.3">
      <c r="A31" s="10">
        <v>10</v>
      </c>
      <c r="B31" s="6">
        <f>B22*E31</f>
        <v>379205.38500000001</v>
      </c>
      <c r="C31" s="10">
        <v>7</v>
      </c>
      <c r="D31" s="14" t="s">
        <v>2</v>
      </c>
      <c r="E31" s="12">
        <v>0.1</v>
      </c>
      <c r="F31" s="15">
        <f t="shared" si="5"/>
        <v>45686</v>
      </c>
      <c r="G31" s="15">
        <f>F31+7</f>
        <v>45693</v>
      </c>
      <c r="H31" s="8">
        <f t="shared" si="4"/>
        <v>379205.38500000047</v>
      </c>
    </row>
    <row r="32" spans="1:9" ht="18" x14ac:dyDescent="0.35">
      <c r="A32" s="10"/>
      <c r="B32" s="16"/>
      <c r="C32" s="17">
        <f>SUM(C22:C31)</f>
        <v>70</v>
      </c>
      <c r="D32" s="18" t="s">
        <v>2</v>
      </c>
      <c r="E32" s="18"/>
      <c r="F32" s="19"/>
      <c r="G32" s="19"/>
      <c r="H32" s="20"/>
    </row>
    <row r="33" spans="1:8" ht="18" x14ac:dyDescent="0.35">
      <c r="A33" s="10"/>
      <c r="B33" s="16"/>
      <c r="C33" s="10"/>
      <c r="D33" s="14"/>
      <c r="E33" s="14"/>
      <c r="F33" s="19"/>
      <c r="G33" s="19"/>
      <c r="H33" s="20"/>
    </row>
    <row r="34" spans="1:8" x14ac:dyDescent="0.3">
      <c r="A34" s="10"/>
      <c r="B34" s="21"/>
      <c r="C34" s="22"/>
      <c r="D34" s="22"/>
      <c r="E34" s="22"/>
      <c r="F34" s="11"/>
      <c r="G34" s="11"/>
      <c r="H34" s="10"/>
    </row>
    <row r="35" spans="1:8" x14ac:dyDescent="0.3">
      <c r="A35" s="10"/>
      <c r="B35" s="9"/>
      <c r="C35" s="10"/>
      <c r="D35" s="10"/>
      <c r="E35" s="10"/>
      <c r="F35" s="11"/>
      <c r="G35" s="11"/>
      <c r="H35" s="10"/>
    </row>
    <row r="36" spans="1:8" ht="15.6" x14ac:dyDescent="0.3">
      <c r="A36" s="23"/>
      <c r="B36" s="24"/>
      <c r="C36" s="25"/>
      <c r="D36" s="25"/>
      <c r="E36" s="25"/>
      <c r="F36" s="11"/>
      <c r="G36" s="11"/>
      <c r="H36" s="10"/>
    </row>
    <row r="39" spans="1:8" x14ac:dyDescent="0.3">
      <c r="A39" s="27" t="s">
        <v>5</v>
      </c>
      <c r="B39" s="28"/>
      <c r="C39" s="28"/>
      <c r="D39" s="28"/>
      <c r="E39" s="28"/>
      <c r="F39" s="28"/>
      <c r="G39" s="28"/>
      <c r="H39" s="29"/>
    </row>
    <row r="40" spans="1:8" x14ac:dyDescent="0.3">
      <c r="A40" s="10"/>
      <c r="B40" s="9"/>
      <c r="C40" s="10"/>
      <c r="D40" s="12"/>
      <c r="E40" s="12"/>
      <c r="F40" s="26" t="s">
        <v>1</v>
      </c>
      <c r="G40" s="26"/>
      <c r="H40" s="13" t="s">
        <v>0</v>
      </c>
    </row>
    <row r="41" spans="1:8" ht="15.6" x14ac:dyDescent="0.3">
      <c r="A41" s="10">
        <v>1</v>
      </c>
      <c r="B41" s="2">
        <v>55453500</v>
      </c>
      <c r="C41" s="10">
        <v>7</v>
      </c>
      <c r="D41" s="14" t="s">
        <v>2</v>
      </c>
      <c r="E41" s="12"/>
      <c r="F41" s="15">
        <v>45623</v>
      </c>
      <c r="G41" s="15">
        <f>F41+7</f>
        <v>45630</v>
      </c>
      <c r="H41" s="6">
        <f>B41</f>
        <v>55453500</v>
      </c>
    </row>
    <row r="42" spans="1:8" x14ac:dyDescent="0.3">
      <c r="A42" s="10">
        <v>2</v>
      </c>
      <c r="B42" s="6">
        <f>B41*E42</f>
        <v>5545350</v>
      </c>
      <c r="C42" s="10">
        <v>7</v>
      </c>
      <c r="D42" s="14" t="s">
        <v>2</v>
      </c>
      <c r="E42" s="12">
        <v>0.1</v>
      </c>
      <c r="F42" s="15">
        <f>G41</f>
        <v>45630</v>
      </c>
      <c r="G42" s="15">
        <f>F42+7</f>
        <v>45637</v>
      </c>
      <c r="H42" s="6">
        <f>B41-B42</f>
        <v>49908150</v>
      </c>
    </row>
    <row r="43" spans="1:8" x14ac:dyDescent="0.3">
      <c r="A43" s="10">
        <v>3</v>
      </c>
      <c r="B43" s="6">
        <f>B41*E43</f>
        <v>5545350</v>
      </c>
      <c r="C43" s="10">
        <v>7</v>
      </c>
      <c r="D43" s="14" t="s">
        <v>2</v>
      </c>
      <c r="E43" s="12">
        <v>0.1</v>
      </c>
      <c r="F43" s="15">
        <f>G42</f>
        <v>45637</v>
      </c>
      <c r="G43" s="15">
        <f>F43+7</f>
        <v>45644</v>
      </c>
      <c r="H43" s="7">
        <f t="shared" ref="H43:H50" si="6">H42-B43</f>
        <v>44362800</v>
      </c>
    </row>
    <row r="44" spans="1:8" x14ac:dyDescent="0.3">
      <c r="A44" s="10">
        <v>4</v>
      </c>
      <c r="B44" s="6">
        <f>B41*E44</f>
        <v>5545350</v>
      </c>
      <c r="C44" s="10">
        <v>7</v>
      </c>
      <c r="D44" s="14" t="s">
        <v>2</v>
      </c>
      <c r="E44" s="12">
        <v>0.1</v>
      </c>
      <c r="F44" s="15">
        <f t="shared" ref="F44:F51" si="7">G43</f>
        <v>45644</v>
      </c>
      <c r="G44" s="15">
        <f>F44+7</f>
        <v>45651</v>
      </c>
      <c r="H44" s="7">
        <f t="shared" si="6"/>
        <v>38817450</v>
      </c>
    </row>
    <row r="45" spans="1:8" x14ac:dyDescent="0.3">
      <c r="A45" s="10">
        <v>5</v>
      </c>
      <c r="B45" s="6">
        <f>B41*E45</f>
        <v>5545350</v>
      </c>
      <c r="C45" s="10">
        <v>7</v>
      </c>
      <c r="D45" s="14" t="s">
        <v>2</v>
      </c>
      <c r="E45" s="12">
        <v>0.1</v>
      </c>
      <c r="F45" s="15">
        <f t="shared" si="7"/>
        <v>45651</v>
      </c>
      <c r="G45" s="15">
        <f>F45+7</f>
        <v>45658</v>
      </c>
      <c r="H45" s="7">
        <f t="shared" si="6"/>
        <v>33272100</v>
      </c>
    </row>
    <row r="46" spans="1:8" x14ac:dyDescent="0.3">
      <c r="A46" s="10">
        <v>6</v>
      </c>
      <c r="B46" s="6">
        <f>B41*E46</f>
        <v>5545350</v>
      </c>
      <c r="C46" s="10">
        <v>7</v>
      </c>
      <c r="D46" s="14" t="s">
        <v>2</v>
      </c>
      <c r="E46" s="12">
        <v>0.1</v>
      </c>
      <c r="F46" s="15">
        <f t="shared" si="7"/>
        <v>45658</v>
      </c>
      <c r="G46" s="15">
        <f>F46+7</f>
        <v>45665</v>
      </c>
      <c r="H46" s="8">
        <f t="shared" si="6"/>
        <v>27726750</v>
      </c>
    </row>
    <row r="47" spans="1:8" x14ac:dyDescent="0.3">
      <c r="A47" s="10">
        <v>7</v>
      </c>
      <c r="B47" s="6">
        <f>B41*E47</f>
        <v>5545350</v>
      </c>
      <c r="C47" s="10">
        <v>7</v>
      </c>
      <c r="D47" s="14" t="s">
        <v>2</v>
      </c>
      <c r="E47" s="12">
        <v>0.1</v>
      </c>
      <c r="F47" s="15">
        <f t="shared" si="7"/>
        <v>45665</v>
      </c>
      <c r="G47" s="15">
        <f>F47+7</f>
        <v>45672</v>
      </c>
      <c r="H47" s="8">
        <f t="shared" si="6"/>
        <v>22181400</v>
      </c>
    </row>
    <row r="48" spans="1:8" x14ac:dyDescent="0.3">
      <c r="A48" s="10">
        <v>8</v>
      </c>
      <c r="B48" s="6">
        <f>B41*E48</f>
        <v>5545350</v>
      </c>
      <c r="C48" s="10">
        <v>7</v>
      </c>
      <c r="D48" s="14" t="s">
        <v>2</v>
      </c>
      <c r="E48" s="12">
        <v>0.1</v>
      </c>
      <c r="F48" s="15">
        <f t="shared" si="7"/>
        <v>45672</v>
      </c>
      <c r="G48" s="15">
        <f>F48+7</f>
        <v>45679</v>
      </c>
      <c r="H48" s="8">
        <f t="shared" si="6"/>
        <v>16636050</v>
      </c>
    </row>
    <row r="49" spans="1:8" x14ac:dyDescent="0.3">
      <c r="A49" s="10">
        <v>9</v>
      </c>
      <c r="B49" s="6">
        <f>B41*E49</f>
        <v>5545350</v>
      </c>
      <c r="C49" s="10">
        <v>7</v>
      </c>
      <c r="D49" s="14" t="s">
        <v>2</v>
      </c>
      <c r="E49" s="12">
        <v>0.1</v>
      </c>
      <c r="F49" s="15">
        <f t="shared" si="7"/>
        <v>45679</v>
      </c>
      <c r="G49" s="15">
        <f>F49+7</f>
        <v>45686</v>
      </c>
      <c r="H49" s="8">
        <f t="shared" si="6"/>
        <v>11090700</v>
      </c>
    </row>
    <row r="50" spans="1:8" x14ac:dyDescent="0.3">
      <c r="A50" s="10">
        <v>10</v>
      </c>
      <c r="B50" s="6">
        <f>B41*E50</f>
        <v>5545350</v>
      </c>
      <c r="C50" s="10">
        <v>7</v>
      </c>
      <c r="D50" s="14" t="s">
        <v>2</v>
      </c>
      <c r="E50" s="12">
        <v>0.1</v>
      </c>
      <c r="F50" s="15">
        <f t="shared" si="7"/>
        <v>45686</v>
      </c>
      <c r="G50" s="15">
        <f>F50+7</f>
        <v>45693</v>
      </c>
      <c r="H50" s="8">
        <f t="shared" si="6"/>
        <v>5545350</v>
      </c>
    </row>
    <row r="51" spans="1:8" x14ac:dyDescent="0.3">
      <c r="A51" s="10">
        <v>11</v>
      </c>
      <c r="B51" s="6">
        <f>B41*E51</f>
        <v>4990815</v>
      </c>
      <c r="C51" s="10">
        <v>7</v>
      </c>
      <c r="D51" s="14" t="s">
        <v>2</v>
      </c>
      <c r="E51" s="12">
        <v>0.09</v>
      </c>
      <c r="F51" s="15">
        <f t="shared" si="7"/>
        <v>45693</v>
      </c>
      <c r="G51" s="15">
        <f>F51+7</f>
        <v>45700</v>
      </c>
      <c r="H51" s="8">
        <f>H50-B51</f>
        <v>554535</v>
      </c>
    </row>
    <row r="52" spans="1:8" ht="18" x14ac:dyDescent="0.35">
      <c r="A52" s="10"/>
      <c r="B52" s="16"/>
      <c r="C52" s="17">
        <f>SUM(C41:C51)</f>
        <v>77</v>
      </c>
      <c r="D52" s="18" t="s">
        <v>2</v>
      </c>
      <c r="E52" s="18"/>
      <c r="F52" s="19"/>
      <c r="G52" s="19"/>
      <c r="H52" s="20"/>
    </row>
    <row r="53" spans="1:8" ht="18" x14ac:dyDescent="0.35">
      <c r="A53" s="10"/>
      <c r="B53" s="16"/>
      <c r="C53" s="10"/>
      <c r="D53" s="14"/>
      <c r="E53" s="14"/>
      <c r="F53" s="19"/>
      <c r="G53" s="19"/>
      <c r="H53" s="20"/>
    </row>
    <row r="54" spans="1:8" x14ac:dyDescent="0.3">
      <c r="A54" s="10"/>
      <c r="B54" s="21"/>
      <c r="C54" s="22"/>
      <c r="D54" s="22"/>
      <c r="E54" s="22"/>
      <c r="F54" s="11"/>
      <c r="G54" s="11"/>
      <c r="H54" s="10"/>
    </row>
    <row r="55" spans="1:8" x14ac:dyDescent="0.3">
      <c r="A55" s="10"/>
      <c r="B55" s="9"/>
      <c r="C55" s="10"/>
      <c r="D55" s="10"/>
      <c r="E55" s="10"/>
      <c r="F55" s="11"/>
      <c r="G55" s="11"/>
      <c r="H55" s="10"/>
    </row>
    <row r="56" spans="1:8" ht="15.6" x14ac:dyDescent="0.3">
      <c r="A56" s="23"/>
      <c r="B56" s="24"/>
      <c r="C56" s="25"/>
      <c r="D56" s="25"/>
      <c r="E56" s="25"/>
      <c r="F56" s="11"/>
      <c r="G56" s="11"/>
      <c r="H56" s="10"/>
    </row>
    <row r="250" ht="3.75" customHeight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</sheetData>
  <mergeCells count="6">
    <mergeCell ref="F40:G40"/>
    <mergeCell ref="F3:G3"/>
    <mergeCell ref="A2:H2"/>
    <mergeCell ref="A20:H20"/>
    <mergeCell ref="F21:G21"/>
    <mergeCell ref="A39:H3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Галина Герасимовна</dc:creator>
  <cp:lastModifiedBy>Афина</cp:lastModifiedBy>
  <cp:lastPrinted>2021-05-18T11:55:22Z</cp:lastPrinted>
  <dcterms:created xsi:type="dcterms:W3CDTF">2015-06-05T18:17:20Z</dcterms:created>
  <dcterms:modified xsi:type="dcterms:W3CDTF">2024-11-25T23:08:42Z</dcterms:modified>
</cp:coreProperties>
</file>